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1ER TRIMESTRE\DIGITAL\"/>
    </mc:Choice>
  </mc:AlternateContent>
  <bookViews>
    <workbookView xWindow="-105" yWindow="-105" windowWidth="23250" windowHeight="12450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F16" i="1"/>
  <c r="E16" i="1"/>
  <c r="E15" i="1"/>
  <c r="F15" i="1" s="1"/>
  <c r="E14" i="1"/>
  <c r="F14" i="1" s="1"/>
  <c r="E13" i="1"/>
  <c r="F13" i="1" s="1"/>
  <c r="D12" i="1"/>
  <c r="C12" i="1"/>
  <c r="B12" i="1"/>
  <c r="E11" i="1"/>
  <c r="F11" i="1" s="1"/>
  <c r="E10" i="1"/>
  <c r="F10" i="1" s="1"/>
  <c r="E9" i="1"/>
  <c r="E4" i="1" s="1"/>
  <c r="E8" i="1"/>
  <c r="F8" i="1" s="1"/>
  <c r="E7" i="1"/>
  <c r="F7" i="1" s="1"/>
  <c r="E6" i="1"/>
  <c r="F6" i="1" s="1"/>
  <c r="E5" i="1"/>
  <c r="F5" i="1" s="1"/>
  <c r="D4" i="1"/>
  <c r="D3" i="1" s="1"/>
  <c r="C4" i="1"/>
  <c r="B4" i="1"/>
  <c r="C3" i="1"/>
  <c r="B3" i="1"/>
  <c r="F9" i="1" l="1"/>
  <c r="F4" i="1"/>
  <c r="F3" i="1" s="1"/>
  <c r="F12" i="1"/>
  <c r="E12" i="1"/>
  <c r="E3" i="1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<sst xmlns="http://schemas.openxmlformats.org/spreadsheetml/2006/main" count="27" uniqueCount="27">
  <si>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</si>
  <si>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</si>
  <si>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</si>
  <si>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</si>
  <si>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</si>
  <si>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</si>
  <si>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</si>
  <si>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</si>
  <si>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</si>
  <si>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</si>
  <si>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</si>
  <si>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</si>
  <si>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</si>
  <si>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</si>
  <si>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</si>
  <si>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</si>
  <si>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</si>
  <si>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</si>
  <si>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</si>
  <si>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</si>
  <si>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</si>
  <si>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</si>
  <si>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</si>
  <si>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</si>
  <si>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</si>
  <si>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</si>
  <si>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TECNOLOGICO SUPERIOR DE SALVATIERRA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</si>
</sst>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indent="1"/>
    </xf>
    <xf numFmtId="0" fontId="2" fillId="0" borderId="4" xfId="8" applyFont="1" applyBorder="1" applyAlignment="1">
      <alignment horizontal="left" vertical="center" indent="2"/>
    </xf>
    <xf numFmtId="0" fontId="3" fillId="0" borderId="4" xfId="8" applyFont="1" applyBorder="1" applyAlignment="1">
      <alignment horizontal="left" vertical="center" indent="2"/>
    </xf>
    <xf numFmtId="3" fontId="2" fillId="0" borderId="4" xfId="8" applyNumberFormat="1" applyFont="1" applyBorder="1" applyAlignment="1" applyProtection="1">
      <alignment vertical="center" wrapText="1"/>
      <protection locked="0"/>
    </xf>
    <xf numFmtId="3" fontId="3" fillId="0" borderId="4" xfId="8" applyNumberFormat="1" applyFont="1" applyBorder="1" applyAlignment="1" applyProtection="1">
      <alignment vertical="center" wrapText="1"/>
      <protection locked="0"/>
    </xf>
    <xf numFmtId="0" fontId="6" fillId="0" borderId="0" xfId="8" applyFont="1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D40" sqref="D40"/>
    </sheetView>
  </sheetViews>
  <sheetFormatPr baseColWidth="10" defaultColWidth="12" defaultRowHeight="11.25" x14ac:dyDescent="0.2"/>
  <cols>
    <col min="1" max="1" width="65.83203125" style="3" customWidth="1"/>
    <col min="2" max="6" width="20.83203125" style="3" customWidth="1"/>
    <col min="7" max="16384" width="12" style="3"/>
  </cols>
  <sheetData>
    <row r="1" spans="1:6" ht="48" customHeight="1" x14ac:dyDescent="0.2">
      <c r="A1" s="10" t="s">
        <v>26</v>
      </c>
      <c r="B1" s="11"/>
      <c r="C1" s="11"/>
      <c r="D1" s="11"/>
      <c r="E1" s="11"/>
      <c r="F1" s="12"/>
    </row>
    <row r="2" spans="1:6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">
      <c r="A3" s="4" t="s">
        <v>6</v>
      </c>
      <c r="B3" s="7">
        <f>B4+B12</f>
        <v>113146430.27</v>
      </c>
      <c r="C3" s="7">
        <f t="shared" ref="C3:F3" si="0">C4+C12</f>
        <v>42351115.810000002</v>
      </c>
      <c r="D3" s="7">
        <f t="shared" si="0"/>
        <v>41364274.280000001</v>
      </c>
      <c r="E3" s="7">
        <f t="shared" si="0"/>
        <v>114133271.80000003</v>
      </c>
      <c r="F3" s="7">
        <f t="shared" si="0"/>
        <v>986841.53000000853</v>
      </c>
    </row>
    <row r="4" spans="1:6" x14ac:dyDescent="0.2">
      <c r="A4" s="5" t="s">
        <v>7</v>
      </c>
      <c r="B4" s="7">
        <f>SUM(B5:B11)</f>
        <v>23035874.010000002</v>
      </c>
      <c r="C4" s="7">
        <f>SUM(C5:C11)</f>
        <v>39214596.289999999</v>
      </c>
      <c r="D4" s="7">
        <f>SUM(D5:D11)</f>
        <v>39478455.560000002</v>
      </c>
      <c r="E4" s="7">
        <f>SUM(E5:E11)</f>
        <v>22772014.740000006</v>
      </c>
      <c r="F4" s="7">
        <f>SUM(F5:F11)</f>
        <v>-263859.26999999594</v>
      </c>
    </row>
    <row r="5" spans="1:6" x14ac:dyDescent="0.2">
      <c r="A5" s="6" t="s">
        <v>8</v>
      </c>
      <c r="B5" s="8">
        <v>23017045.010000002</v>
      </c>
      <c r="C5" s="8">
        <v>20474895.030000001</v>
      </c>
      <c r="D5" s="8">
        <v>20743069.460000001</v>
      </c>
      <c r="E5" s="8">
        <f>B5+C5-D5</f>
        <v>22748870.580000006</v>
      </c>
      <c r="F5" s="8">
        <f t="shared" ref="F5:F11" si="1">E5-B5</f>
        <v>-268174.42999999598</v>
      </c>
    </row>
    <row r="6" spans="1:6" x14ac:dyDescent="0.2">
      <c r="A6" s="6" t="s">
        <v>9</v>
      </c>
      <c r="B6" s="8">
        <v>17002</v>
      </c>
      <c r="C6" s="8">
        <v>18683280.960000001</v>
      </c>
      <c r="D6" s="8">
        <v>18680280.960000001</v>
      </c>
      <c r="E6" s="8">
        <f t="shared" ref="E6:E11" si="2">B6+C6-D6</f>
        <v>20002</v>
      </c>
      <c r="F6" s="8">
        <f t="shared" si="1"/>
        <v>3000</v>
      </c>
    </row>
    <row r="7" spans="1:6" x14ac:dyDescent="0.2">
      <c r="A7" s="6" t="s">
        <v>10</v>
      </c>
      <c r="B7" s="8">
        <v>0</v>
      </c>
      <c r="C7" s="8">
        <v>56420.3</v>
      </c>
      <c r="D7" s="8">
        <v>55105.14</v>
      </c>
      <c r="E7" s="8">
        <f t="shared" si="2"/>
        <v>1315.1600000000035</v>
      </c>
      <c r="F7" s="8">
        <f t="shared" si="1"/>
        <v>1315.1600000000035</v>
      </c>
    </row>
    <row r="8" spans="1:6" x14ac:dyDescent="0.2">
      <c r="A8" s="6" t="s">
        <v>11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12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13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14</v>
      </c>
      <c r="B11" s="8">
        <v>1827</v>
      </c>
      <c r="C11" s="8">
        <v>0</v>
      </c>
      <c r="D11" s="8">
        <v>0</v>
      </c>
      <c r="E11" s="8">
        <f t="shared" si="2"/>
        <v>1827</v>
      </c>
      <c r="F11" s="8">
        <f t="shared" si="1"/>
        <v>0</v>
      </c>
    </row>
    <row r="12" spans="1:6" x14ac:dyDescent="0.2">
      <c r="A12" s="5" t="s">
        <v>15</v>
      </c>
      <c r="B12" s="7">
        <f>SUM(B13:B21)</f>
        <v>90110556.25999999</v>
      </c>
      <c r="C12" s="7">
        <f>SUM(C13:C21)</f>
        <v>3136519.52</v>
      </c>
      <c r="D12" s="7">
        <f>SUM(D13:D21)</f>
        <v>1885818.72</v>
      </c>
      <c r="E12" s="7">
        <f>SUM(E13:E21)</f>
        <v>91361257.060000017</v>
      </c>
      <c r="F12" s="7">
        <f>SUM(F13:F21)</f>
        <v>1250700.8000000045</v>
      </c>
    </row>
    <row r="13" spans="1:6" x14ac:dyDescent="0.2">
      <c r="A13" s="6" t="s">
        <v>16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17</v>
      </c>
      <c r="B14" s="8">
        <v>0</v>
      </c>
      <c r="C14" s="8">
        <v>0</v>
      </c>
      <c r="D14" s="8">
        <v>0</v>
      </c>
      <c r="E14" s="8">
        <f t="shared" ref="E14:E21" si="4">B14+C14-D14</f>
        <v>0</v>
      </c>
      <c r="F14" s="8">
        <f t="shared" si="3"/>
        <v>0</v>
      </c>
    </row>
    <row r="15" spans="1:6" x14ac:dyDescent="0.2">
      <c r="A15" s="6" t="s">
        <v>18</v>
      </c>
      <c r="B15" s="8">
        <v>81008785.689999998</v>
      </c>
      <c r="C15" s="8">
        <v>0</v>
      </c>
      <c r="D15" s="8">
        <v>0</v>
      </c>
      <c r="E15" s="8">
        <f t="shared" si="4"/>
        <v>81008785.689999998</v>
      </c>
      <c r="F15" s="8">
        <f t="shared" si="3"/>
        <v>0</v>
      </c>
    </row>
    <row r="16" spans="1:6" x14ac:dyDescent="0.2">
      <c r="A16" s="6" t="s">
        <v>19</v>
      </c>
      <c r="B16" s="8">
        <v>37610791.259999998</v>
      </c>
      <c r="C16" s="8">
        <v>3136519.52</v>
      </c>
      <c r="D16" s="8">
        <v>1568259.76</v>
      </c>
      <c r="E16" s="8">
        <f t="shared" si="4"/>
        <v>39179051.020000003</v>
      </c>
      <c r="F16" s="8">
        <f t="shared" si="3"/>
        <v>1568259.7600000054</v>
      </c>
    </row>
    <row r="17" spans="1:6" x14ac:dyDescent="0.2">
      <c r="A17" s="6" t="s">
        <v>20</v>
      </c>
      <c r="B17" s="8">
        <v>2851.04</v>
      </c>
      <c r="C17" s="8">
        <v>0</v>
      </c>
      <c r="D17" s="8">
        <v>0</v>
      </c>
      <c r="E17" s="8">
        <f t="shared" si="4"/>
        <v>2851.04</v>
      </c>
      <c r="F17" s="8">
        <f t="shared" si="3"/>
        <v>0</v>
      </c>
    </row>
    <row r="18" spans="1:6" x14ac:dyDescent="0.2">
      <c r="A18" s="6" t="s">
        <v>21</v>
      </c>
      <c r="B18" s="8">
        <v>-28511871.73</v>
      </c>
      <c r="C18" s="8">
        <v>0</v>
      </c>
      <c r="D18" s="8">
        <v>317558.96000000002</v>
      </c>
      <c r="E18" s="8">
        <f t="shared" si="4"/>
        <v>-28829430.690000001</v>
      </c>
      <c r="F18" s="8">
        <f t="shared" si="3"/>
        <v>-317558.96000000089</v>
      </c>
    </row>
    <row r="19" spans="1:6" x14ac:dyDescent="0.2">
      <c r="A19" s="6" t="s">
        <v>22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6" t="s">
        <v>23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24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2" spans="1:6" ht="6.75" customHeight="1" x14ac:dyDescent="0.2"/>
    <row r="23" spans="1:6" ht="12" x14ac:dyDescent="0.2">
      <c r="A23" s="9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6aa8a68a-ab09-4ac8-a697-fdce915bc567"/>
    <ds:schemaRef ds:uri="http://schemas.microsoft.com/office/2006/documentManagement/types"/>
    <ds:schemaRef ds:uri="0c865bf4-0f22-4e4d-b041-7b0c1657e5a8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E63AF-9E0F-48D4-99D7-2A96225CF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2014-02-09T04:04:15Z</dcterms:created>
  <dcterms:modified xsi:type="dcterms:W3CDTF">2026-04-13T19:21:36Z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